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HTML5\BACKUP\2019\HCC\files\"/>
    </mc:Choice>
  </mc:AlternateContent>
  <bookViews>
    <workbookView xWindow="0" yWindow="0" windowWidth="24000" windowHeight="9735" activeTab="1"/>
  </bookViews>
  <sheets>
    <sheet name="sample-event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H15" i="2" l="1"/>
  <c r="H14" i="2"/>
  <c r="H13" i="2"/>
  <c r="I14" i="2" l="1"/>
  <c r="J14" i="2"/>
  <c r="K14" i="2"/>
  <c r="L14" i="2"/>
  <c r="I15" i="2"/>
  <c r="J15" i="2"/>
  <c r="K15" i="2"/>
  <c r="L15" i="2"/>
  <c r="H16" i="2"/>
  <c r="I16" i="2"/>
  <c r="J16" i="2"/>
  <c r="K16" i="2"/>
  <c r="L16" i="2"/>
  <c r="H17" i="2"/>
  <c r="I17" i="2"/>
  <c r="J17" i="2"/>
  <c r="K17" i="2"/>
  <c r="L17" i="2"/>
  <c r="H18" i="2"/>
  <c r="I18" i="2"/>
  <c r="J18" i="2"/>
  <c r="K18" i="2"/>
  <c r="L18" i="2"/>
  <c r="H19" i="2"/>
  <c r="I19" i="2"/>
  <c r="J19" i="2"/>
  <c r="K19" i="2"/>
  <c r="L19" i="2"/>
  <c r="H20" i="2"/>
  <c r="I20" i="2"/>
  <c r="J20" i="2"/>
  <c r="K20" i="2"/>
  <c r="L20" i="2"/>
  <c r="H21" i="2"/>
  <c r="I21" i="2"/>
  <c r="J21" i="2"/>
  <c r="K21" i="2"/>
  <c r="L21" i="2"/>
  <c r="H22" i="2"/>
  <c r="I22" i="2"/>
  <c r="J22" i="2"/>
  <c r="K22" i="2"/>
  <c r="L22" i="2"/>
  <c r="H23" i="2"/>
  <c r="I23" i="2"/>
  <c r="J23" i="2"/>
  <c r="K23" i="2"/>
  <c r="L23" i="2"/>
  <c r="L13" i="2"/>
  <c r="K13" i="2"/>
  <c r="J13" i="2"/>
  <c r="I13" i="2"/>
  <c r="H3" i="2"/>
  <c r="I3" i="2"/>
  <c r="J3" i="2"/>
  <c r="K3" i="2"/>
  <c r="L3" i="2"/>
  <c r="H4" i="2"/>
  <c r="I4" i="2"/>
  <c r="J4" i="2"/>
  <c r="K4" i="2"/>
  <c r="L4" i="2"/>
  <c r="H5" i="2"/>
  <c r="I5" i="2"/>
  <c r="J5" i="2"/>
  <c r="K5" i="2"/>
  <c r="L5" i="2"/>
  <c r="H6" i="2"/>
  <c r="I6" i="2"/>
  <c r="J6" i="2"/>
  <c r="K6" i="2"/>
  <c r="L6" i="2"/>
  <c r="H7" i="2"/>
  <c r="I7" i="2"/>
  <c r="J7" i="2"/>
  <c r="K7" i="2"/>
  <c r="L7" i="2"/>
  <c r="H8" i="2"/>
  <c r="I8" i="2"/>
  <c r="J8" i="2"/>
  <c r="K8" i="2"/>
  <c r="L8" i="2"/>
  <c r="H9" i="2"/>
  <c r="I9" i="2"/>
  <c r="J9" i="2"/>
  <c r="K9" i="2"/>
  <c r="L9" i="2"/>
  <c r="H10" i="2"/>
  <c r="I10" i="2"/>
  <c r="J10" i="2"/>
  <c r="K10" i="2"/>
  <c r="L10" i="2"/>
  <c r="H11" i="2"/>
  <c r="I11" i="2"/>
  <c r="J11" i="2"/>
  <c r="K11" i="2"/>
  <c r="L11" i="2"/>
  <c r="H12" i="2"/>
  <c r="I12" i="2"/>
  <c r="J12" i="2"/>
  <c r="K12" i="2"/>
  <c r="L12" i="2"/>
  <c r="L2" i="2"/>
  <c r="K2" i="2"/>
  <c r="J2" i="2"/>
  <c r="I2" i="2"/>
  <c r="H2" i="2"/>
</calcChain>
</file>

<file path=xl/sharedStrings.xml><?xml version="1.0" encoding="utf-8"?>
<sst xmlns="http://schemas.openxmlformats.org/spreadsheetml/2006/main" count="159" uniqueCount="97">
  <si>
    <t>Date</t>
  </si>
  <si>
    <t>Time</t>
  </si>
  <si>
    <t>Venue</t>
  </si>
  <si>
    <t>Teams</t>
  </si>
  <si>
    <t>Results</t>
  </si>
  <si>
    <t>Outcome</t>
  </si>
  <si>
    <t>Players</t>
  </si>
  <si>
    <t>notes</t>
  </si>
  <si>
    <t>R</t>
  </si>
  <si>
    <t>B</t>
  </si>
  <si>
    <t>4s</t>
  </si>
  <si>
    <t>6s</t>
  </si>
  <si>
    <t>basr</t>
  </si>
  <si>
    <t>O</t>
  </si>
  <si>
    <t>M</t>
  </si>
  <si>
    <t>W</t>
  </si>
  <si>
    <t>bosr</t>
  </si>
  <si>
    <t>Win</t>
  </si>
  <si>
    <t>Loss</t>
  </si>
  <si>
    <t>Ankit Parmar</t>
  </si>
  <si>
    <t>no</t>
  </si>
  <si>
    <t>Bhavik Bhakta</t>
  </si>
  <si>
    <t>Wong</t>
  </si>
  <si>
    <t>Hollywood 2</t>
  </si>
  <si>
    <t>193|9|45</t>
  </si>
  <si>
    <t>Ventura</t>
  </si>
  <si>
    <t>194|8|30.2</t>
  </si>
  <si>
    <t>Jiten Bhakta</t>
  </si>
  <si>
    <t>lbw Surinderpal Singh(Paul)</t>
  </si>
  <si>
    <t>PARESH PATEL</t>
  </si>
  <si>
    <t>c Sawarn Singh(Sunny) b Sukhwinder Cheema</t>
  </si>
  <si>
    <t>Divyesh Bhakta</t>
  </si>
  <si>
    <t>c Kewal Shah b Sukhwinder Cheema</t>
  </si>
  <si>
    <t>Roshan Bhagat</t>
  </si>
  <si>
    <t>c Paresh Patel b Paresh Patel</t>
  </si>
  <si>
    <t>c+ Lakhwinder Singh (Sonu) b Ozayr Malek</t>
  </si>
  <si>
    <t>Akash Patel</t>
  </si>
  <si>
    <t>c Kewal Shah b Ozayr Malek</t>
  </si>
  <si>
    <t>Anup Desai</t>
  </si>
  <si>
    <t>b Ozayr Malek</t>
  </si>
  <si>
    <t>Ayan Desai</t>
  </si>
  <si>
    <t>c+ Lakhwinder Singh (Sonu) b Sawarn Singh(Sunny)</t>
  </si>
  <si>
    <t>Mohammad Faisal</t>
  </si>
  <si>
    <t>ro Paresh Patel</t>
  </si>
  <si>
    <t>Sagar Patel</t>
  </si>
  <si>
    <t>Paresh Patel</t>
  </si>
  <si>
    <t>c+ Ankit Parmar b PARESH PATEL</t>
  </si>
  <si>
    <t>Sukhwinder Cheema</t>
  </si>
  <si>
    <t>c Divyesh Bhakta b Anup Desai</t>
  </si>
  <si>
    <t>Kewal Shah</t>
  </si>
  <si>
    <t>c Divyesh Bhakta b PARESH PATEL</t>
  </si>
  <si>
    <t>ANAND PARIKH</t>
  </si>
  <si>
    <t>Surinderpal Singh(Paul)</t>
  </si>
  <si>
    <t>b PARESH PATEL</t>
  </si>
  <si>
    <t>Lakhwinder Singh (Sonu)</t>
  </si>
  <si>
    <t>Ozayr Malek</t>
  </si>
  <si>
    <t>Gagandeep Cheema</t>
  </si>
  <si>
    <t>c+ Ankit Parmar b Bhavik Bhakta</t>
  </si>
  <si>
    <t>Sawarn Singh(Sunny)</t>
  </si>
  <si>
    <t>lbw Bhavik Bhakta</t>
  </si>
  <si>
    <t>Chirag Ahir</t>
  </si>
  <si>
    <t>Gurjit Matharu</t>
  </si>
  <si>
    <t>dnb</t>
  </si>
  <si>
    <t>Bowling</t>
  </si>
  <si>
    <t>Econ</t>
  </si>
  <si>
    <t>(w 0, nb 0)</t>
  </si>
  <si>
    <t>c Corinthians cc b junaid syed</t>
  </si>
  <si>
    <t>c Corinthians cc b Adhiraj Mamak</t>
  </si>
  <si>
    <t>Tejash Bhakta</t>
  </si>
  <si>
    <t>c David Pieters b Vikram Raman</t>
  </si>
  <si>
    <t>Bhavesh Patel</t>
  </si>
  <si>
    <t>Hitendra (Hitesh) Bhakta</t>
  </si>
  <si>
    <t>Jatin Bhakta</t>
  </si>
  <si>
    <t>Roy DeSilva</t>
  </si>
  <si>
    <t>c Bhavik Bhakta b Bhavesh Patel</t>
  </si>
  <si>
    <t>Mark Punshon</t>
  </si>
  <si>
    <t>Theo Mavrokefalos</t>
  </si>
  <si>
    <t>c Jatin Bhakta b Hitendra (Hitesh) Bhakta</t>
  </si>
  <si>
    <t>stephen south</t>
  </si>
  <si>
    <t>c Tejash Bhakta b Bhavik Bhakta</t>
  </si>
  <si>
    <t>David Pieters</t>
  </si>
  <si>
    <t>c+ Jiten Bhakta b Bhavesh Patel</t>
  </si>
  <si>
    <t>Vikram Raman</t>
  </si>
  <si>
    <t>Gagandeep singh (sandhu)</t>
  </si>
  <si>
    <t>c+ Jiten Bhakta b Roshan Bhagat</t>
  </si>
  <si>
    <t>Adhiraj Mamak</t>
  </si>
  <si>
    <t>c Divyesh Bhakta b Roshan Bhagat</t>
  </si>
  <si>
    <t>junaid syed</t>
  </si>
  <si>
    <t>b Roshan Bhagat</t>
  </si>
  <si>
    <t>Mohammed Hamza</t>
  </si>
  <si>
    <t>lbw Roshan Bhagat</t>
  </si>
  <si>
    <t>sam richardson</t>
  </si>
  <si>
    <t>(w 2, nb 0)</t>
  </si>
  <si>
    <t>(w 4, nb 0)</t>
  </si>
  <si>
    <t>(w 1, nb 0)</t>
  </si>
  <si>
    <t>(w 5, nb 1)</t>
  </si>
  <si>
    <t>(w 4, nb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</si>
</sst>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/dd\/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20" fontId="0" fillId="0" borderId="0" xfId="0" applyNumberFormat="1"/>
    <xf numFmtId="164" fontId="0" fillId="0" borderId="0" xfId="0" applyNumberFormat="1"/>
    <xf numFmtId="0" fontId="0" fillId="0" borderId="10" xfId="0" applyBorder="1"/>
    <xf numFmtId="0" fontId="0" fillId="0" borderId="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P15" sqref="P15"/>
    </sheetView>
  </sheetViews>
  <sheetFormatPr defaultRowHeight="15" x14ac:dyDescent="0.25"/>
  <cols>
    <col min="1" max="1" width="10.7109375" style="2" bestFit="1" customWidth="1"/>
  </cols>
  <sheetData>
    <row r="1" spans="1:18" x14ac:dyDescent="0.25">
      <c r="A1" s="2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8</v>
      </c>
      <c r="Q1" t="s">
        <v>15</v>
      </c>
      <c r="R1" t="s">
        <v>16</v>
      </c>
    </row>
    <row r="2" spans="1:18" x14ac:dyDescent="0.25">
      <c r="A2" s="2">
        <v>43650</v>
      </c>
      <c r="B2" s="1">
        <v>0.41666666666666669</v>
      </c>
      <c r="C2" t="s">
        <v>22</v>
      </c>
      <c r="D2" t="s">
        <v>23</v>
      </c>
      <c r="E2" t="s">
        <v>24</v>
      </c>
      <c r="F2" t="s">
        <v>18</v>
      </c>
      <c r="G2" t="s">
        <v>27</v>
      </c>
      <c r="H2" t="s">
        <v>28</v>
      </c>
      <c r="I2">
        <v>23</v>
      </c>
      <c r="J2">
        <v>38</v>
      </c>
      <c r="K2">
        <v>1</v>
      </c>
      <c r="L2">
        <v>0</v>
      </c>
      <c r="M2">
        <v>60.53</v>
      </c>
    </row>
    <row r="3" spans="1:18" x14ac:dyDescent="0.25">
      <c r="G3" t="s">
        <v>29</v>
      </c>
      <c r="H3" t="s">
        <v>30</v>
      </c>
      <c r="I3">
        <v>19</v>
      </c>
      <c r="J3">
        <v>24</v>
      </c>
      <c r="K3">
        <v>0</v>
      </c>
      <c r="L3">
        <v>2</v>
      </c>
      <c r="M3">
        <v>79.17</v>
      </c>
      <c r="N3">
        <v>8</v>
      </c>
      <c r="O3">
        <v>0</v>
      </c>
      <c r="P3">
        <v>52</v>
      </c>
      <c r="Q3">
        <v>5</v>
      </c>
      <c r="R3">
        <v>6.5</v>
      </c>
    </row>
    <row r="4" spans="1:18" x14ac:dyDescent="0.25">
      <c r="G4" t="s">
        <v>31</v>
      </c>
      <c r="H4" t="s">
        <v>32</v>
      </c>
      <c r="I4">
        <v>40</v>
      </c>
      <c r="J4">
        <v>56</v>
      </c>
      <c r="K4">
        <v>4</v>
      </c>
      <c r="L4">
        <v>0</v>
      </c>
      <c r="M4">
        <v>71.430000000000007</v>
      </c>
    </row>
    <row r="5" spans="1:18" x14ac:dyDescent="0.25">
      <c r="G5" t="s">
        <v>33</v>
      </c>
      <c r="H5" t="s">
        <v>34</v>
      </c>
      <c r="I5">
        <v>6</v>
      </c>
      <c r="J5">
        <v>28</v>
      </c>
      <c r="K5">
        <v>0</v>
      </c>
      <c r="L5">
        <v>0</v>
      </c>
      <c r="M5">
        <v>21.43</v>
      </c>
      <c r="N5">
        <v>5</v>
      </c>
      <c r="O5">
        <v>0</v>
      </c>
      <c r="P5">
        <v>34</v>
      </c>
      <c r="Q5">
        <v>0</v>
      </c>
      <c r="R5">
        <v>6.8</v>
      </c>
    </row>
    <row r="6" spans="1:18" x14ac:dyDescent="0.25">
      <c r="G6" t="s">
        <v>21</v>
      </c>
      <c r="H6" t="s">
        <v>35</v>
      </c>
      <c r="I6">
        <v>21</v>
      </c>
      <c r="J6">
        <v>23</v>
      </c>
      <c r="K6">
        <v>0</v>
      </c>
      <c r="L6">
        <v>1</v>
      </c>
      <c r="M6">
        <v>91.3</v>
      </c>
      <c r="N6">
        <v>3</v>
      </c>
      <c r="O6">
        <v>2</v>
      </c>
      <c r="P6">
        <v>6</v>
      </c>
      <c r="Q6">
        <v>2</v>
      </c>
      <c r="R6">
        <v>2</v>
      </c>
    </row>
    <row r="7" spans="1:18" x14ac:dyDescent="0.25">
      <c r="G7" t="s">
        <v>36</v>
      </c>
      <c r="H7" t="s">
        <v>37</v>
      </c>
      <c r="I7">
        <v>16</v>
      </c>
      <c r="J7">
        <v>24</v>
      </c>
      <c r="K7">
        <v>1</v>
      </c>
      <c r="L7">
        <v>0</v>
      </c>
      <c r="M7">
        <v>66.67</v>
      </c>
    </row>
    <row r="8" spans="1:18" x14ac:dyDescent="0.25">
      <c r="G8" t="s">
        <v>19</v>
      </c>
      <c r="H8" t="s">
        <v>20</v>
      </c>
      <c r="I8">
        <v>40</v>
      </c>
      <c r="J8">
        <v>36</v>
      </c>
      <c r="K8">
        <v>3</v>
      </c>
      <c r="L8">
        <v>0</v>
      </c>
      <c r="M8">
        <v>111.11</v>
      </c>
    </row>
    <row r="9" spans="1:18" x14ac:dyDescent="0.25">
      <c r="G9" t="s">
        <v>38</v>
      </c>
      <c r="H9" t="s">
        <v>39</v>
      </c>
      <c r="I9">
        <v>5</v>
      </c>
      <c r="J9">
        <v>13</v>
      </c>
      <c r="K9">
        <v>0</v>
      </c>
      <c r="L9">
        <v>0</v>
      </c>
      <c r="M9">
        <v>38.46</v>
      </c>
      <c r="N9">
        <v>4</v>
      </c>
      <c r="O9">
        <v>0</v>
      </c>
      <c r="P9">
        <v>35</v>
      </c>
      <c r="Q9">
        <v>1</v>
      </c>
      <c r="R9">
        <v>8.75</v>
      </c>
    </row>
    <row r="10" spans="1:18" x14ac:dyDescent="0.25">
      <c r="G10" t="s">
        <v>40</v>
      </c>
      <c r="H10" t="s">
        <v>41</v>
      </c>
      <c r="I10">
        <v>3</v>
      </c>
      <c r="J10">
        <v>8</v>
      </c>
      <c r="K10">
        <v>0</v>
      </c>
      <c r="L10">
        <v>0</v>
      </c>
      <c r="M10">
        <v>37.5</v>
      </c>
      <c r="N10">
        <v>2</v>
      </c>
      <c r="O10">
        <v>0</v>
      </c>
      <c r="P10">
        <v>22</v>
      </c>
      <c r="Q10">
        <v>0</v>
      </c>
      <c r="R10">
        <v>11</v>
      </c>
    </row>
    <row r="11" spans="1:18" x14ac:dyDescent="0.25">
      <c r="G11" t="s">
        <v>42</v>
      </c>
      <c r="H11" t="s">
        <v>43</v>
      </c>
      <c r="I11">
        <v>0</v>
      </c>
      <c r="J11">
        <v>1</v>
      </c>
      <c r="K11">
        <v>0</v>
      </c>
      <c r="L11">
        <v>0</v>
      </c>
      <c r="M11">
        <v>0</v>
      </c>
      <c r="N11">
        <v>5.2</v>
      </c>
      <c r="O11">
        <v>0</v>
      </c>
      <c r="P11">
        <v>33</v>
      </c>
      <c r="Q11">
        <v>0</v>
      </c>
      <c r="R11">
        <v>6.19</v>
      </c>
    </row>
    <row r="12" spans="1:18" x14ac:dyDescent="0.25">
      <c r="G12" t="s">
        <v>44</v>
      </c>
      <c r="H12" t="s">
        <v>20</v>
      </c>
      <c r="I12">
        <v>3</v>
      </c>
      <c r="J12">
        <v>4</v>
      </c>
      <c r="K12">
        <v>0</v>
      </c>
      <c r="L12">
        <v>0</v>
      </c>
      <c r="M12">
        <v>75</v>
      </c>
      <c r="N12">
        <v>3</v>
      </c>
      <c r="O12">
        <v>0</v>
      </c>
      <c r="P12">
        <v>12</v>
      </c>
      <c r="Q12">
        <v>0</v>
      </c>
      <c r="R12">
        <v>4</v>
      </c>
    </row>
    <row r="13" spans="1:18" x14ac:dyDescent="0.25">
      <c r="D13" t="s">
        <v>25</v>
      </c>
      <c r="E13" t="s">
        <v>26</v>
      </c>
      <c r="F13" t="s">
        <v>17</v>
      </c>
      <c r="G13" t="s">
        <v>45</v>
      </c>
      <c r="H13" t="s">
        <v>46</v>
      </c>
      <c r="I13">
        <v>27</v>
      </c>
      <c r="J13">
        <v>25</v>
      </c>
      <c r="K13">
        <v>3</v>
      </c>
      <c r="L13">
        <v>1</v>
      </c>
      <c r="M13">
        <v>108</v>
      </c>
      <c r="N13">
        <v>9</v>
      </c>
      <c r="O13">
        <v>0</v>
      </c>
      <c r="P13">
        <v>38</v>
      </c>
      <c r="Q13">
        <v>1</v>
      </c>
      <c r="R13">
        <v>4.22</v>
      </c>
    </row>
    <row r="14" spans="1:18" x14ac:dyDescent="0.25">
      <c r="G14" t="s">
        <v>47</v>
      </c>
      <c r="H14" t="s">
        <v>48</v>
      </c>
      <c r="I14">
        <v>23</v>
      </c>
      <c r="J14">
        <v>10</v>
      </c>
      <c r="K14">
        <v>4</v>
      </c>
      <c r="L14">
        <v>1</v>
      </c>
      <c r="M14">
        <v>230</v>
      </c>
      <c r="N14">
        <v>9</v>
      </c>
      <c r="O14">
        <v>0</v>
      </c>
      <c r="P14">
        <v>41</v>
      </c>
      <c r="Q14">
        <v>2</v>
      </c>
      <c r="R14">
        <v>4.5599999999999996</v>
      </c>
    </row>
    <row r="15" spans="1:18" x14ac:dyDescent="0.25">
      <c r="G15" t="s">
        <v>49</v>
      </c>
      <c r="H15" t="s">
        <v>50</v>
      </c>
      <c r="I15">
        <v>50</v>
      </c>
      <c r="J15">
        <v>29</v>
      </c>
      <c r="K15">
        <v>8</v>
      </c>
      <c r="L15">
        <v>0</v>
      </c>
      <c r="M15">
        <v>172.41</v>
      </c>
    </row>
    <row r="16" spans="1:18" x14ac:dyDescent="0.25">
      <c r="G16" t="s">
        <v>51</v>
      </c>
      <c r="H16" t="s">
        <v>20</v>
      </c>
      <c r="I16">
        <v>22</v>
      </c>
      <c r="J16">
        <v>45</v>
      </c>
      <c r="K16">
        <v>1</v>
      </c>
      <c r="L16">
        <v>0</v>
      </c>
      <c r="M16">
        <v>48.89</v>
      </c>
    </row>
    <row r="17" spans="2:18" x14ac:dyDescent="0.25">
      <c r="G17" t="s">
        <v>52</v>
      </c>
      <c r="H17" t="s">
        <v>53</v>
      </c>
      <c r="I17">
        <v>0</v>
      </c>
      <c r="J17">
        <v>2</v>
      </c>
      <c r="K17">
        <v>0</v>
      </c>
      <c r="L17">
        <v>0</v>
      </c>
      <c r="M17">
        <v>0</v>
      </c>
      <c r="N17">
        <v>6</v>
      </c>
      <c r="O17">
        <v>2</v>
      </c>
      <c r="P17">
        <v>18</v>
      </c>
      <c r="Q17">
        <v>1</v>
      </c>
      <c r="R17">
        <v>3</v>
      </c>
    </row>
    <row r="18" spans="2:18" x14ac:dyDescent="0.25">
      <c r="G18" t="s">
        <v>54</v>
      </c>
      <c r="H18" t="s">
        <v>46</v>
      </c>
      <c r="I18">
        <v>2</v>
      </c>
      <c r="J18">
        <v>4</v>
      </c>
      <c r="K18">
        <v>0</v>
      </c>
      <c r="L18">
        <v>0</v>
      </c>
      <c r="M18">
        <v>50</v>
      </c>
    </row>
    <row r="19" spans="2:18" x14ac:dyDescent="0.25">
      <c r="G19" t="s">
        <v>55</v>
      </c>
      <c r="H19" t="s">
        <v>46</v>
      </c>
      <c r="I19">
        <v>14</v>
      </c>
      <c r="J19">
        <v>17</v>
      </c>
      <c r="K19">
        <v>1</v>
      </c>
      <c r="L19">
        <v>0</v>
      </c>
      <c r="M19">
        <v>82.35</v>
      </c>
      <c r="N19">
        <v>7</v>
      </c>
      <c r="O19">
        <v>0</v>
      </c>
      <c r="P19">
        <v>39</v>
      </c>
      <c r="Q19">
        <v>3</v>
      </c>
      <c r="R19">
        <v>5.57</v>
      </c>
    </row>
    <row r="20" spans="2:18" x14ac:dyDescent="0.25">
      <c r="G20" t="s">
        <v>56</v>
      </c>
      <c r="H20" t="s">
        <v>57</v>
      </c>
      <c r="I20">
        <v>24</v>
      </c>
      <c r="J20">
        <v>15</v>
      </c>
      <c r="K20">
        <v>2</v>
      </c>
      <c r="L20">
        <v>1</v>
      </c>
      <c r="M20">
        <v>160</v>
      </c>
      <c r="N20">
        <v>6</v>
      </c>
      <c r="O20">
        <v>0</v>
      </c>
      <c r="P20">
        <v>28</v>
      </c>
      <c r="Q20">
        <v>0</v>
      </c>
      <c r="R20">
        <v>4.67</v>
      </c>
    </row>
    <row r="21" spans="2:18" x14ac:dyDescent="0.25">
      <c r="G21" t="s">
        <v>58</v>
      </c>
      <c r="H21" t="s">
        <v>59</v>
      </c>
      <c r="I21">
        <v>0</v>
      </c>
      <c r="J21">
        <v>1</v>
      </c>
      <c r="K21">
        <v>0</v>
      </c>
      <c r="L21">
        <v>0</v>
      </c>
      <c r="M21">
        <v>0</v>
      </c>
      <c r="N21">
        <v>8</v>
      </c>
      <c r="O21">
        <v>0</v>
      </c>
      <c r="P21">
        <v>28</v>
      </c>
      <c r="Q21">
        <v>1</v>
      </c>
      <c r="R21">
        <v>3.5</v>
      </c>
    </row>
    <row r="22" spans="2:18" x14ac:dyDescent="0.25">
      <c r="G22" t="s">
        <v>60</v>
      </c>
      <c r="H22" t="s">
        <v>20</v>
      </c>
      <c r="I22">
        <v>10</v>
      </c>
      <c r="J22">
        <v>14</v>
      </c>
      <c r="K22">
        <v>1</v>
      </c>
      <c r="L22">
        <v>0</v>
      </c>
      <c r="M22">
        <v>71.430000000000007</v>
      </c>
    </row>
    <row r="23" spans="2:18" x14ac:dyDescent="0.25">
      <c r="G23" t="s">
        <v>61</v>
      </c>
      <c r="H23" t="s">
        <v>62</v>
      </c>
      <c r="I23">
        <v>0</v>
      </c>
      <c r="J23">
        <v>0</v>
      </c>
      <c r="K23">
        <v>0</v>
      </c>
      <c r="L23">
        <v>0</v>
      </c>
      <c r="M23">
        <v>0</v>
      </c>
    </row>
    <row r="24" spans="2:18" x14ac:dyDescent="0.25">
      <c r="B24" s="1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workbookViewId="0">
      <selection activeCell="N17" sqref="N17"/>
    </sheetView>
  </sheetViews>
  <sheetFormatPr defaultRowHeight="15" x14ac:dyDescent="0.25"/>
  <sheetData>
    <row r="1" spans="1:23" x14ac:dyDescent="0.25"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8</v>
      </c>
      <c r="K1" t="s">
        <v>15</v>
      </c>
      <c r="L1" t="s">
        <v>16</v>
      </c>
      <c r="Q1" t="s">
        <v>63</v>
      </c>
      <c r="R1" t="s">
        <v>13</v>
      </c>
      <c r="S1" t="s">
        <v>14</v>
      </c>
      <c r="T1" t="s">
        <v>8</v>
      </c>
      <c r="U1" t="s">
        <v>15</v>
      </c>
      <c r="V1" t="s">
        <v>64</v>
      </c>
    </row>
    <row r="2" spans="1:23" x14ac:dyDescent="0.25">
      <c r="A2" t="s">
        <v>73</v>
      </c>
      <c r="B2" t="s">
        <v>74</v>
      </c>
      <c r="C2">
        <v>38</v>
      </c>
      <c r="D2">
        <v>49</v>
      </c>
      <c r="E2">
        <v>4</v>
      </c>
      <c r="F2">
        <v>0</v>
      </c>
      <c r="G2">
        <v>77.55</v>
      </c>
      <c r="H2">
        <f>VLOOKUP($A2,$Q$2:$V$8,2,FALSE)</f>
        <v>9</v>
      </c>
      <c r="I2">
        <f>VLOOKUP($A2,$Q$2:$V$8,3,FALSE)</f>
        <v>0</v>
      </c>
      <c r="J2">
        <f>VLOOKUP($A2,$Q$2:$V$8,4,FALSE)</f>
        <v>50</v>
      </c>
      <c r="K2">
        <f>VLOOKUP($A2,$Q$2:$V$8,5,FALSE)</f>
        <v>0</v>
      </c>
      <c r="L2">
        <f>VLOOKUP($A2,$Q$2:$V$8,6,FALSE)</f>
        <v>5.56</v>
      </c>
      <c r="Q2" t="s">
        <v>87</v>
      </c>
      <c r="R2">
        <v>6.3</v>
      </c>
      <c r="S2">
        <v>0</v>
      </c>
      <c r="T2">
        <v>40</v>
      </c>
      <c r="U2">
        <v>1</v>
      </c>
      <c r="V2">
        <v>6.15</v>
      </c>
      <c r="W2" t="s">
        <v>93</v>
      </c>
    </row>
    <row r="3" spans="1:23" x14ac:dyDescent="0.25">
      <c r="A3" t="s">
        <v>75</v>
      </c>
      <c r="B3" t="s">
        <v>74</v>
      </c>
      <c r="C3">
        <v>27</v>
      </c>
      <c r="D3">
        <v>36</v>
      </c>
      <c r="E3">
        <v>3</v>
      </c>
      <c r="F3">
        <v>1</v>
      </c>
      <c r="G3">
        <v>75</v>
      </c>
      <c r="H3" t="e">
        <f t="shared" ref="H3:H12" si="0">VLOOKUP($A3,$Q$2:$V$8,2,FALSE)</f>
        <v>#N/A</v>
      </c>
      <c r="I3" t="e">
        <f t="shared" ref="I3:I12" si="1">VLOOKUP($A3,$Q$2:$V$8,3,FALSE)</f>
        <v>#N/A</v>
      </c>
      <c r="J3" t="e">
        <f t="shared" ref="J3:J12" si="2">VLOOKUP($A3,$Q$2:$V$8,4,FALSE)</f>
        <v>#N/A</v>
      </c>
      <c r="K3" t="e">
        <f t="shared" ref="K3:K12" si="3">VLOOKUP($A3,$Q$2:$V$8,5,FALSE)</f>
        <v>#N/A</v>
      </c>
      <c r="L3" t="e">
        <f t="shared" ref="L3:L12" si="4">VLOOKUP($A3,$Q$2:$V$8,6,FALSE)</f>
        <v>#N/A</v>
      </c>
      <c r="Q3" t="s">
        <v>85</v>
      </c>
      <c r="R3">
        <v>9</v>
      </c>
      <c r="S3">
        <v>0</v>
      </c>
      <c r="T3">
        <v>46</v>
      </c>
      <c r="U3">
        <v>1</v>
      </c>
      <c r="V3">
        <v>5.1100000000000003</v>
      </c>
      <c r="W3" t="s">
        <v>96</v>
      </c>
    </row>
    <row r="4" spans="1:23" x14ac:dyDescent="0.25">
      <c r="A4" t="s">
        <v>76</v>
      </c>
      <c r="B4" t="s">
        <v>77</v>
      </c>
      <c r="C4">
        <v>5</v>
      </c>
      <c r="D4">
        <v>17</v>
      </c>
      <c r="E4">
        <v>0</v>
      </c>
      <c r="F4">
        <v>0</v>
      </c>
      <c r="G4">
        <v>29.41</v>
      </c>
      <c r="H4" t="e">
        <f t="shared" si="0"/>
        <v>#N/A</v>
      </c>
      <c r="I4" t="e">
        <f t="shared" si="1"/>
        <v>#N/A</v>
      </c>
      <c r="J4" t="e">
        <f t="shared" si="2"/>
        <v>#N/A</v>
      </c>
      <c r="K4" t="e">
        <f t="shared" si="3"/>
        <v>#N/A</v>
      </c>
      <c r="L4" t="e">
        <f t="shared" si="4"/>
        <v>#N/A</v>
      </c>
      <c r="Q4" t="s">
        <v>73</v>
      </c>
      <c r="R4">
        <v>9</v>
      </c>
      <c r="S4">
        <v>0</v>
      </c>
      <c r="T4">
        <v>50</v>
      </c>
      <c r="U4">
        <v>0</v>
      </c>
      <c r="V4">
        <v>5.56</v>
      </c>
      <c r="W4" t="s">
        <v>65</v>
      </c>
    </row>
    <row r="5" spans="1:23" x14ac:dyDescent="0.25">
      <c r="A5" t="s">
        <v>78</v>
      </c>
      <c r="B5" t="s">
        <v>79</v>
      </c>
      <c r="C5">
        <v>50</v>
      </c>
      <c r="D5">
        <v>60</v>
      </c>
      <c r="E5">
        <v>2</v>
      </c>
      <c r="F5">
        <v>1</v>
      </c>
      <c r="G5">
        <v>83.33</v>
      </c>
      <c r="H5" t="e">
        <f t="shared" si="0"/>
        <v>#N/A</v>
      </c>
      <c r="I5" t="e">
        <f t="shared" si="1"/>
        <v>#N/A</v>
      </c>
      <c r="J5" t="e">
        <f t="shared" si="2"/>
        <v>#N/A</v>
      </c>
      <c r="K5" t="e">
        <f t="shared" si="3"/>
        <v>#N/A</v>
      </c>
      <c r="L5" t="e">
        <f t="shared" si="4"/>
        <v>#N/A</v>
      </c>
      <c r="Q5" t="s">
        <v>82</v>
      </c>
      <c r="R5">
        <v>6</v>
      </c>
      <c r="S5">
        <v>0</v>
      </c>
      <c r="T5">
        <v>21</v>
      </c>
      <c r="U5">
        <v>1</v>
      </c>
      <c r="V5">
        <v>3.5</v>
      </c>
      <c r="W5" t="s">
        <v>94</v>
      </c>
    </row>
    <row r="6" spans="1:23" x14ac:dyDescent="0.25">
      <c r="A6" t="s">
        <v>80</v>
      </c>
      <c r="B6" t="s">
        <v>81</v>
      </c>
      <c r="C6">
        <v>3</v>
      </c>
      <c r="D6">
        <v>18</v>
      </c>
      <c r="E6">
        <v>0</v>
      </c>
      <c r="F6">
        <v>0</v>
      </c>
      <c r="G6">
        <v>16.670000000000002</v>
      </c>
      <c r="H6" t="e">
        <f t="shared" si="0"/>
        <v>#N/A</v>
      </c>
      <c r="I6" t="e">
        <f t="shared" si="1"/>
        <v>#N/A</v>
      </c>
      <c r="J6" t="e">
        <f t="shared" si="2"/>
        <v>#N/A</v>
      </c>
      <c r="K6" t="e">
        <f t="shared" si="3"/>
        <v>#N/A</v>
      </c>
      <c r="L6" t="e">
        <f t="shared" si="4"/>
        <v>#N/A</v>
      </c>
      <c r="Q6" t="s">
        <v>83</v>
      </c>
      <c r="R6">
        <v>2</v>
      </c>
      <c r="S6">
        <v>0</v>
      </c>
      <c r="T6">
        <v>18</v>
      </c>
      <c r="U6">
        <v>0</v>
      </c>
      <c r="V6">
        <v>9</v>
      </c>
      <c r="W6" t="s">
        <v>96</v>
      </c>
    </row>
    <row r="7" spans="1:23" x14ac:dyDescent="0.25">
      <c r="A7" t="s">
        <v>82</v>
      </c>
      <c r="B7" t="s">
        <v>20</v>
      </c>
      <c r="C7">
        <v>34</v>
      </c>
      <c r="D7">
        <v>52</v>
      </c>
      <c r="E7">
        <v>0</v>
      </c>
      <c r="F7">
        <v>0</v>
      </c>
      <c r="G7">
        <v>65.38</v>
      </c>
      <c r="H7">
        <f t="shared" si="0"/>
        <v>6</v>
      </c>
      <c r="I7">
        <f t="shared" si="1"/>
        <v>0</v>
      </c>
      <c r="J7">
        <f t="shared" si="2"/>
        <v>21</v>
      </c>
      <c r="K7">
        <f t="shared" si="3"/>
        <v>1</v>
      </c>
      <c r="L7">
        <f t="shared" si="4"/>
        <v>3.5</v>
      </c>
      <c r="Q7" t="s">
        <v>89</v>
      </c>
      <c r="R7">
        <v>3</v>
      </c>
      <c r="S7">
        <v>0</v>
      </c>
      <c r="T7">
        <v>13</v>
      </c>
      <c r="U7">
        <v>0</v>
      </c>
      <c r="V7">
        <v>4.33</v>
      </c>
      <c r="W7" t="s">
        <v>65</v>
      </c>
    </row>
    <row r="8" spans="1:23" x14ac:dyDescent="0.25">
      <c r="A8" t="s">
        <v>83</v>
      </c>
      <c r="B8" t="s">
        <v>84</v>
      </c>
      <c r="C8">
        <v>0</v>
      </c>
      <c r="D8">
        <v>6</v>
      </c>
      <c r="E8">
        <v>0</v>
      </c>
      <c r="F8">
        <v>0</v>
      </c>
      <c r="G8">
        <v>0</v>
      </c>
      <c r="H8">
        <f t="shared" si="0"/>
        <v>2</v>
      </c>
      <c r="I8">
        <f t="shared" si="1"/>
        <v>0</v>
      </c>
      <c r="J8">
        <f t="shared" si="2"/>
        <v>18</v>
      </c>
      <c r="K8">
        <f t="shared" si="3"/>
        <v>0</v>
      </c>
      <c r="L8">
        <f t="shared" si="4"/>
        <v>9</v>
      </c>
      <c r="Q8" t="s">
        <v>91</v>
      </c>
      <c r="R8">
        <v>1</v>
      </c>
      <c r="S8">
        <v>0</v>
      </c>
      <c r="T8">
        <v>9</v>
      </c>
      <c r="U8">
        <v>0</v>
      </c>
      <c r="V8">
        <v>9</v>
      </c>
      <c r="W8" t="s">
        <v>92</v>
      </c>
    </row>
    <row r="9" spans="1:23" x14ac:dyDescent="0.25">
      <c r="A9" t="s">
        <v>85</v>
      </c>
      <c r="B9" t="s">
        <v>86</v>
      </c>
      <c r="C9">
        <v>12</v>
      </c>
      <c r="D9">
        <v>12</v>
      </c>
      <c r="E9">
        <v>1</v>
      </c>
      <c r="F9">
        <v>1</v>
      </c>
      <c r="G9">
        <v>100</v>
      </c>
      <c r="H9">
        <f t="shared" si="0"/>
        <v>9</v>
      </c>
      <c r="I9">
        <f t="shared" si="1"/>
        <v>0</v>
      </c>
      <c r="J9">
        <f t="shared" si="2"/>
        <v>46</v>
      </c>
      <c r="K9">
        <f t="shared" si="3"/>
        <v>1</v>
      </c>
      <c r="L9">
        <f t="shared" si="4"/>
        <v>5.1100000000000003</v>
      </c>
    </row>
    <row r="10" spans="1:23" x14ac:dyDescent="0.25">
      <c r="A10" t="s">
        <v>87</v>
      </c>
      <c r="B10" t="s">
        <v>88</v>
      </c>
      <c r="C10">
        <v>7</v>
      </c>
      <c r="D10">
        <v>9</v>
      </c>
      <c r="E10">
        <v>1</v>
      </c>
      <c r="F10">
        <v>0</v>
      </c>
      <c r="G10">
        <v>77.78</v>
      </c>
      <c r="H10">
        <f t="shared" si="0"/>
        <v>6.3</v>
      </c>
      <c r="I10">
        <f t="shared" si="1"/>
        <v>0</v>
      </c>
      <c r="J10">
        <f t="shared" si="2"/>
        <v>40</v>
      </c>
      <c r="K10">
        <f t="shared" si="3"/>
        <v>1</v>
      </c>
      <c r="L10">
        <f t="shared" si="4"/>
        <v>6.15</v>
      </c>
    </row>
    <row r="11" spans="1:23" x14ac:dyDescent="0.25">
      <c r="A11" t="s">
        <v>89</v>
      </c>
      <c r="B11" t="s">
        <v>90</v>
      </c>
      <c r="C11">
        <v>0</v>
      </c>
      <c r="D11">
        <v>1</v>
      </c>
      <c r="E11">
        <v>0</v>
      </c>
      <c r="F11">
        <v>0</v>
      </c>
      <c r="G11">
        <v>0</v>
      </c>
      <c r="H11">
        <f t="shared" si="0"/>
        <v>3</v>
      </c>
      <c r="I11">
        <f t="shared" si="1"/>
        <v>0</v>
      </c>
      <c r="J11">
        <f t="shared" si="2"/>
        <v>13</v>
      </c>
      <c r="K11">
        <f t="shared" si="3"/>
        <v>0</v>
      </c>
      <c r="L11">
        <f t="shared" si="4"/>
        <v>4.33</v>
      </c>
    </row>
    <row r="12" spans="1:23" x14ac:dyDescent="0.25">
      <c r="A12" t="s">
        <v>91</v>
      </c>
      <c r="B12" t="s">
        <v>20</v>
      </c>
      <c r="C12">
        <v>1</v>
      </c>
      <c r="D12">
        <v>2</v>
      </c>
      <c r="E12">
        <v>0</v>
      </c>
      <c r="F12">
        <v>0</v>
      </c>
      <c r="G12">
        <v>50</v>
      </c>
      <c r="H12">
        <f t="shared" si="0"/>
        <v>1</v>
      </c>
      <c r="I12">
        <f t="shared" si="1"/>
        <v>0</v>
      </c>
      <c r="J12">
        <f t="shared" si="2"/>
        <v>9</v>
      </c>
      <c r="K12">
        <f t="shared" si="3"/>
        <v>0</v>
      </c>
      <c r="L12">
        <f t="shared" si="4"/>
        <v>9</v>
      </c>
    </row>
    <row r="13" spans="1:23" s="3" customFormat="1" x14ac:dyDescent="0.25">
      <c r="A13" s="3" t="s">
        <v>27</v>
      </c>
      <c r="B13" s="3" t="s">
        <v>66</v>
      </c>
      <c r="C13" s="3">
        <v>25</v>
      </c>
      <c r="D13" s="3">
        <v>29</v>
      </c>
      <c r="E13" s="3">
        <v>3</v>
      </c>
      <c r="F13" s="3">
        <v>1</v>
      </c>
      <c r="G13" s="3">
        <v>86.21</v>
      </c>
      <c r="H13" s="3" t="e">
        <f>VLOOKUP($A13,$Q$13:$V$18,2,FALSE)</f>
        <v>#N/A</v>
      </c>
      <c r="I13" s="3" t="e">
        <f>VLOOKUP($A13,$Q$13:$V$18,3,FALSE)</f>
        <v>#N/A</v>
      </c>
      <c r="J13" s="3" t="e">
        <f>VLOOKUP($A13,$Q$13:$V$18,4,FALSE)</f>
        <v>#N/A</v>
      </c>
      <c r="K13" s="3" t="e">
        <f>VLOOKUP($A13,$Q$13:$V$18,5,FALSE)</f>
        <v>#N/A</v>
      </c>
      <c r="L13" s="3" t="e">
        <f>VLOOKUP($A13,$Q$13:$V$18,6,FALSE)</f>
        <v>#N/A</v>
      </c>
      <c r="Q13" s="3" t="s">
        <v>38</v>
      </c>
      <c r="R13" s="3">
        <v>5</v>
      </c>
      <c r="S13" s="3">
        <v>0</v>
      </c>
      <c r="T13" s="3">
        <v>20</v>
      </c>
      <c r="U13" s="3">
        <v>0</v>
      </c>
      <c r="V13" s="3">
        <v>4</v>
      </c>
      <c r="W13" s="3" t="s">
        <v>65</v>
      </c>
    </row>
    <row r="14" spans="1:23" s="4" customFormat="1" x14ac:dyDescent="0.25">
      <c r="A14" s="4" t="s">
        <v>29</v>
      </c>
      <c r="B14" s="4" t="s">
        <v>67</v>
      </c>
      <c r="C14" s="4">
        <v>6</v>
      </c>
      <c r="D14" s="4">
        <v>18</v>
      </c>
      <c r="E14" s="4">
        <v>0</v>
      </c>
      <c r="F14" s="4">
        <v>0</v>
      </c>
      <c r="G14" s="4">
        <v>33.33</v>
      </c>
      <c r="H14" s="4">
        <f>VLOOKUP($A14,$Q$13:$V$18,2,FALSE)</f>
        <v>3</v>
      </c>
      <c r="I14" s="4">
        <f t="shared" ref="I14:I23" si="5">VLOOKUP($A14,$Q$13:$V$18,3,FALSE)</f>
        <v>0</v>
      </c>
      <c r="J14" s="4">
        <f t="shared" ref="J14:J23" si="6">VLOOKUP($A14,$Q$13:$V$18,4,FALSE)</f>
        <v>29</v>
      </c>
      <c r="K14" s="4">
        <f t="shared" ref="K14:K23" si="7">VLOOKUP($A14,$Q$13:$V$18,5,FALSE)</f>
        <v>0</v>
      </c>
      <c r="L14" s="4">
        <f t="shared" ref="L14:L23" si="8">VLOOKUP($A14,$Q$13:$V$18,6,FALSE)</f>
        <v>9.67</v>
      </c>
      <c r="Q14" s="4" t="s">
        <v>72</v>
      </c>
      <c r="R14" s="4">
        <v>3</v>
      </c>
      <c r="S14" s="4">
        <v>0</v>
      </c>
      <c r="T14" s="4">
        <v>12</v>
      </c>
      <c r="U14" s="4">
        <v>0</v>
      </c>
      <c r="V14" s="4">
        <v>4</v>
      </c>
      <c r="W14" s="4" t="s">
        <v>92</v>
      </c>
    </row>
    <row r="15" spans="1:23" s="4" customFormat="1" x14ac:dyDescent="0.25">
      <c r="A15" s="4" t="s">
        <v>31</v>
      </c>
      <c r="B15" s="4" t="s">
        <v>20</v>
      </c>
      <c r="C15" s="4">
        <v>56</v>
      </c>
      <c r="D15" s="4">
        <v>83</v>
      </c>
      <c r="E15" s="4">
        <v>3</v>
      </c>
      <c r="F15" s="4">
        <v>0</v>
      </c>
      <c r="G15" s="4">
        <v>67.47</v>
      </c>
      <c r="H15" s="4" t="e">
        <f>VLOOKUP($A15,$Q$13:$V$18,2,FALSE)</f>
        <v>#N/A</v>
      </c>
      <c r="I15" s="4" t="e">
        <f t="shared" si="5"/>
        <v>#N/A</v>
      </c>
      <c r="J15" s="4" t="e">
        <f t="shared" si="6"/>
        <v>#N/A</v>
      </c>
      <c r="K15" s="4" t="e">
        <f t="shared" si="7"/>
        <v>#N/A</v>
      </c>
      <c r="L15" s="4" t="e">
        <f t="shared" si="8"/>
        <v>#N/A</v>
      </c>
      <c r="Q15" s="4" t="s">
        <v>29</v>
      </c>
      <c r="R15" s="4">
        <v>3</v>
      </c>
      <c r="S15" s="4">
        <v>0</v>
      </c>
      <c r="T15" s="4">
        <v>29</v>
      </c>
      <c r="U15" s="4">
        <v>0</v>
      </c>
      <c r="V15" s="4">
        <v>9.67</v>
      </c>
      <c r="W15" s="4" t="s">
        <v>93</v>
      </c>
    </row>
    <row r="16" spans="1:23" x14ac:dyDescent="0.25">
      <c r="A16" t="s">
        <v>68</v>
      </c>
      <c r="B16" t="s">
        <v>69</v>
      </c>
      <c r="C16">
        <v>20</v>
      </c>
      <c r="D16">
        <v>22</v>
      </c>
      <c r="E16">
        <v>2</v>
      </c>
      <c r="F16">
        <v>0</v>
      </c>
      <c r="G16">
        <v>90.91</v>
      </c>
      <c r="H16" t="e">
        <f t="shared" ref="H14:H23" si="9">VLOOKUP($A16,$Q$13:$V$18,2,FALSE)</f>
        <v>#N/A</v>
      </c>
      <c r="I16" t="e">
        <f t="shared" si="5"/>
        <v>#N/A</v>
      </c>
      <c r="J16" t="e">
        <f t="shared" si="6"/>
        <v>#N/A</v>
      </c>
      <c r="K16" t="e">
        <f t="shared" si="7"/>
        <v>#N/A</v>
      </c>
      <c r="L16" t="e">
        <f t="shared" si="8"/>
        <v>#N/A</v>
      </c>
      <c r="Q16" t="s">
        <v>71</v>
      </c>
      <c r="R16">
        <v>9</v>
      </c>
      <c r="S16">
        <v>0</v>
      </c>
      <c r="T16">
        <v>22</v>
      </c>
      <c r="U16">
        <v>1</v>
      </c>
      <c r="V16">
        <v>2.44</v>
      </c>
      <c r="W16" t="s">
        <v>65</v>
      </c>
    </row>
    <row r="17" spans="1:23" x14ac:dyDescent="0.25">
      <c r="A17" t="s">
        <v>21</v>
      </c>
      <c r="B17" t="s">
        <v>20</v>
      </c>
      <c r="C17">
        <v>67</v>
      </c>
      <c r="D17">
        <v>47</v>
      </c>
      <c r="E17">
        <v>4</v>
      </c>
      <c r="F17">
        <v>3</v>
      </c>
      <c r="G17">
        <v>142.55000000000001</v>
      </c>
      <c r="H17" t="e">
        <f t="shared" si="9"/>
        <v>#N/A</v>
      </c>
      <c r="I17" t="e">
        <f t="shared" si="5"/>
        <v>#N/A</v>
      </c>
      <c r="J17" t="e">
        <f t="shared" si="6"/>
        <v>#N/A</v>
      </c>
      <c r="K17" t="e">
        <f t="shared" si="7"/>
        <v>#N/A</v>
      </c>
      <c r="L17" t="e">
        <f t="shared" si="8"/>
        <v>#N/A</v>
      </c>
      <c r="Q17" t="s">
        <v>70</v>
      </c>
      <c r="R17">
        <v>9</v>
      </c>
      <c r="S17">
        <v>1</v>
      </c>
      <c r="T17">
        <v>21</v>
      </c>
      <c r="U17">
        <v>3</v>
      </c>
      <c r="V17">
        <v>2.33</v>
      </c>
      <c r="W17" t="s">
        <v>94</v>
      </c>
    </row>
    <row r="18" spans="1:23" x14ac:dyDescent="0.25">
      <c r="A18" t="s">
        <v>38</v>
      </c>
      <c r="B18" t="s">
        <v>62</v>
      </c>
      <c r="C18">
        <v>0</v>
      </c>
      <c r="D18">
        <v>0</v>
      </c>
      <c r="E18">
        <v>0</v>
      </c>
      <c r="F18">
        <v>0</v>
      </c>
      <c r="G18">
        <v>0</v>
      </c>
      <c r="H18">
        <f t="shared" si="9"/>
        <v>5</v>
      </c>
      <c r="I18">
        <f t="shared" si="5"/>
        <v>0</v>
      </c>
      <c r="J18">
        <f t="shared" si="6"/>
        <v>20</v>
      </c>
      <c r="K18">
        <f t="shared" si="7"/>
        <v>0</v>
      </c>
      <c r="L18">
        <f t="shared" si="8"/>
        <v>4</v>
      </c>
      <c r="Q18" t="s">
        <v>44</v>
      </c>
      <c r="R18">
        <v>6</v>
      </c>
      <c r="S18">
        <v>0</v>
      </c>
      <c r="T18">
        <v>33</v>
      </c>
      <c r="U18">
        <v>0</v>
      </c>
      <c r="V18">
        <v>5.5</v>
      </c>
      <c r="W18" t="s">
        <v>92</v>
      </c>
    </row>
    <row r="19" spans="1:23" x14ac:dyDescent="0.25">
      <c r="A19" t="s">
        <v>70</v>
      </c>
      <c r="B19" t="s">
        <v>62</v>
      </c>
      <c r="C19">
        <v>0</v>
      </c>
      <c r="D19">
        <v>0</v>
      </c>
      <c r="E19">
        <v>0</v>
      </c>
      <c r="F19">
        <v>0</v>
      </c>
      <c r="G19">
        <v>0</v>
      </c>
      <c r="H19">
        <f t="shared" si="9"/>
        <v>9</v>
      </c>
      <c r="I19">
        <f t="shared" si="5"/>
        <v>1</v>
      </c>
      <c r="J19">
        <f t="shared" si="6"/>
        <v>21</v>
      </c>
      <c r="K19">
        <f t="shared" si="7"/>
        <v>3</v>
      </c>
      <c r="L19">
        <f t="shared" si="8"/>
        <v>2.33</v>
      </c>
      <c r="Q19" t="s">
        <v>21</v>
      </c>
      <c r="R19">
        <v>5</v>
      </c>
      <c r="S19">
        <v>0</v>
      </c>
      <c r="T19">
        <v>38</v>
      </c>
      <c r="U19">
        <v>1</v>
      </c>
      <c r="V19">
        <v>7.6</v>
      </c>
      <c r="W19" t="s">
        <v>95</v>
      </c>
    </row>
    <row r="20" spans="1:23" x14ac:dyDescent="0.25">
      <c r="A20" t="s">
        <v>71</v>
      </c>
      <c r="B20" t="s">
        <v>62</v>
      </c>
      <c r="C20">
        <v>0</v>
      </c>
      <c r="D20">
        <v>0</v>
      </c>
      <c r="E20">
        <v>0</v>
      </c>
      <c r="F20">
        <v>0</v>
      </c>
      <c r="G20">
        <v>0</v>
      </c>
      <c r="H20">
        <f t="shared" si="9"/>
        <v>9</v>
      </c>
      <c r="I20">
        <f t="shared" si="5"/>
        <v>0</v>
      </c>
      <c r="J20">
        <f t="shared" si="6"/>
        <v>22</v>
      </c>
      <c r="K20">
        <f t="shared" si="7"/>
        <v>1</v>
      </c>
      <c r="L20">
        <f t="shared" si="8"/>
        <v>2.44</v>
      </c>
      <c r="Q20" t="s">
        <v>33</v>
      </c>
      <c r="R20">
        <v>5</v>
      </c>
      <c r="S20">
        <v>0</v>
      </c>
      <c r="T20">
        <v>19</v>
      </c>
      <c r="U20">
        <v>4</v>
      </c>
      <c r="V20">
        <v>3.8</v>
      </c>
      <c r="W20" t="s">
        <v>92</v>
      </c>
    </row>
    <row r="21" spans="1:23" x14ac:dyDescent="0.25">
      <c r="A21" t="s">
        <v>44</v>
      </c>
      <c r="B21" t="s">
        <v>62</v>
      </c>
      <c r="C21">
        <v>0</v>
      </c>
      <c r="D21">
        <v>0</v>
      </c>
      <c r="E21">
        <v>0</v>
      </c>
      <c r="F21">
        <v>0</v>
      </c>
      <c r="G21">
        <v>0</v>
      </c>
      <c r="H21">
        <f t="shared" si="9"/>
        <v>6</v>
      </c>
      <c r="I21">
        <f t="shared" si="5"/>
        <v>0</v>
      </c>
      <c r="J21">
        <f t="shared" si="6"/>
        <v>33</v>
      </c>
      <c r="K21">
        <f t="shared" si="7"/>
        <v>0</v>
      </c>
      <c r="L21">
        <f t="shared" si="8"/>
        <v>5.5</v>
      </c>
    </row>
    <row r="22" spans="1:23" x14ac:dyDescent="0.25">
      <c r="A22" t="s">
        <v>33</v>
      </c>
      <c r="B22" t="s">
        <v>62</v>
      </c>
      <c r="C22">
        <v>0</v>
      </c>
      <c r="D22">
        <v>0</v>
      </c>
      <c r="E22">
        <v>0</v>
      </c>
      <c r="F22">
        <v>0</v>
      </c>
      <c r="G22">
        <v>0</v>
      </c>
      <c r="H22" t="e">
        <f t="shared" si="9"/>
        <v>#N/A</v>
      </c>
      <c r="I22" t="e">
        <f t="shared" si="5"/>
        <v>#N/A</v>
      </c>
      <c r="J22" t="e">
        <f t="shared" si="6"/>
        <v>#N/A</v>
      </c>
      <c r="K22" t="e">
        <f t="shared" si="7"/>
        <v>#N/A</v>
      </c>
      <c r="L22" t="e">
        <f t="shared" si="8"/>
        <v>#N/A</v>
      </c>
    </row>
    <row r="23" spans="1:23" x14ac:dyDescent="0.25">
      <c r="A23" t="s">
        <v>72</v>
      </c>
      <c r="B23" t="s">
        <v>62</v>
      </c>
      <c r="C23">
        <v>0</v>
      </c>
      <c r="D23">
        <v>0</v>
      </c>
      <c r="E23">
        <v>0</v>
      </c>
      <c r="F23">
        <v>0</v>
      </c>
      <c r="G23">
        <v>0</v>
      </c>
      <c r="H23">
        <f t="shared" si="9"/>
        <v>3</v>
      </c>
      <c r="I23">
        <f t="shared" si="5"/>
        <v>0</v>
      </c>
      <c r="J23">
        <f t="shared" si="6"/>
        <v>12</v>
      </c>
      <c r="K23">
        <f t="shared" si="7"/>
        <v>0</v>
      </c>
      <c r="L23">
        <f t="shared" si="8"/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sample-event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FORBES</dc:creator>
  <cp:lastModifiedBy>FORBES</cp:lastModifiedBy>
  <dcterms:created xsi:type="dcterms:W3CDTF">2019-12-25T12:55:52Z</dcterms:created>
  <dcterms:modified xsi:type="dcterms:W3CDTF">2019-12-25T13:11:36Z</dcterms:modified>
</cp:coreProperties>
</file>